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41" i="5" l="1"/>
  <c r="R41" i="5" s="1"/>
  <c r="S41" i="5"/>
  <c r="Q42" i="5"/>
  <c r="R42" i="5"/>
  <c r="S42" i="5"/>
  <c r="Q7" i="5" l="1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T49" i="5" l="1"/>
  <c r="T48" i="5"/>
  <c r="T47" i="5"/>
  <c r="T46" i="5"/>
  <c r="T45" i="5"/>
  <c r="T44" i="5"/>
  <c r="T43" i="5"/>
  <c r="T42" i="5"/>
  <c r="T41" i="5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<sst xmlns="http://schemas.openxmlformats.org/spreadsheetml/2006/main" count="301" uniqueCount="134">
  <si>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</si>
  <si>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</si>
  <si>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</si>
  <si>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</si>
  <si>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</si>
  <si>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</si>
  <si>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</si>
  <si>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</si>
  <si>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</si>
  <si>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</si>
  <si>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</si>
  <si>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</si>
  <si>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</si>
  <si>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</si>
  <si>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</si>
  <si>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</si>
  <si>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</si>
  <si>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</si>
  <si>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</si>
  <si>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</si>
  <si>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</si>
  <si>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</si>
  <si>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</si>
  <si>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</si>
  <si>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</si>
  <si>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</si>
  <si>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</si>
  <si>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</si>
  <si>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</si>
  <si>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</si>
  <si>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</si>
  <si>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</si>
  <si>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</si>
  <si>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</si>
  <si>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</si>
  <si>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</si>
  <si>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</si>
  <si>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</si>
  <si>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</si>
  <si>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</si>
  <si>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</si>
  <si>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</si>
  <si>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</si>
  <si>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</si>
  <si>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</si>
  <si>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</si>
  <si>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</si>
  <si>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</si>
  <si>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</si>
  <si>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</si>
  <si>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</si>
  <si>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</si>
  <si>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</si>
  <si>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</si>
  <si>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เด็กชาย</t>
  </si>
  <si>
    <t>ภานุพงศ์</t>
  </si>
  <si>
    <t>เด็กหญิง</t>
  </si>
  <si>
    <t>ลำดับที่</t>
  </si>
  <si>
    <t>ภูพวก</t>
  </si>
  <si>
    <t>ชัยวัฒน์</t>
  </si>
  <si>
    <t>ธนวัฒน์</t>
  </si>
  <si>
    <t>โคสา</t>
  </si>
  <si>
    <t>เพชรดี</t>
  </si>
  <si>
    <t>อินทะพันธ์</t>
  </si>
  <si>
    <t>นันท์นภัส</t>
  </si>
  <si>
    <t>จุลทัศน์</t>
  </si>
  <si>
    <t>แสงทอง</t>
  </si>
  <si>
    <t>ชั้นมัธยมศึกษาปีที่ 2/13 ครูผู้ประเมิน  นางสาวรัตนาภรณ์  กำลังดี  และว่าที่ร้อยตรีจุมพล  องอาจ</t>
  </si>
  <si>
    <t>กฤษกรณ์</t>
  </si>
  <si>
    <t>จิตกร</t>
  </si>
  <si>
    <t>อำไพ</t>
  </si>
  <si>
    <t>จิตแสวง</t>
  </si>
  <si>
    <t>ชานนท์</t>
  </si>
  <si>
    <t>สุนทรประยูร</t>
  </si>
  <si>
    <t>ทำมาเกตุ</t>
  </si>
  <si>
    <t>นครินทร์</t>
  </si>
  <si>
    <t>เฮงยู</t>
  </si>
  <si>
    <t>นภันต์</t>
  </si>
  <si>
    <t>ตรีอินทอง</t>
  </si>
  <si>
    <t>นิเวศน์</t>
  </si>
  <si>
    <t>บวร</t>
  </si>
  <si>
    <t>ทองทิพย์</t>
  </si>
  <si>
    <t>พลกฤต</t>
  </si>
  <si>
    <t>ชูแสง</t>
  </si>
  <si>
    <t>จิตรแสวง</t>
  </si>
  <si>
    <t>ภูมิภัส</t>
  </si>
  <si>
    <t>ศรีพลาย</t>
  </si>
  <si>
    <t>วราวุธ</t>
  </si>
  <si>
    <t>วิชัยรัตน์</t>
  </si>
  <si>
    <t>งามตรง</t>
  </si>
  <si>
    <t>ศราวุธ</t>
  </si>
  <si>
    <t>เปลี่ยนกลาง</t>
  </si>
  <si>
    <t>ศศิพัฒน์</t>
  </si>
  <si>
    <t>ศักดินนท์</t>
  </si>
  <si>
    <t>ไพรบึง</t>
  </si>
  <si>
    <t>อนันตภิชัย</t>
  </si>
  <si>
    <t>คำใบ</t>
  </si>
  <si>
    <t>อมรเทพ</t>
  </si>
  <si>
    <t>เมืองนาม</t>
  </si>
  <si>
    <t>อริยะ</t>
  </si>
  <si>
    <t>สระแก้ว</t>
  </si>
  <si>
    <t>อาชิรวัตร</t>
  </si>
  <si>
    <t>ชาภักดี</t>
  </si>
  <si>
    <t>จารุวรรณ</t>
  </si>
  <si>
    <t>ทองมาก</t>
  </si>
  <si>
    <t>จิตติมาภรณ์</t>
  </si>
  <si>
    <t>จันทร์ชัย</t>
  </si>
  <si>
    <t>ตรีทิพย์</t>
  </si>
  <si>
    <t>สถาพร</t>
  </si>
  <si>
    <t>ปณิดา</t>
  </si>
  <si>
    <t>เพ็ชรดี</t>
  </si>
  <si>
    <t>พลอยชมพู</t>
  </si>
  <si>
    <t>ธรรมมา</t>
  </si>
  <si>
    <t>พัสวี</t>
  </si>
  <si>
    <t>กิวัฒนา</t>
  </si>
  <si>
    <t>ฟาริดา</t>
  </si>
  <si>
    <t>วรายุภัทร</t>
  </si>
  <si>
    <t>กลิ่นพยอม</t>
  </si>
  <si>
    <t>ศศลักษณ์</t>
  </si>
  <si>
    <t>พลเยี่ยม</t>
  </si>
  <si>
    <t>ศุภกานต์</t>
  </si>
  <si>
    <t>ณ  อุบล</t>
  </si>
  <si>
    <t>สริตา</t>
  </si>
  <si>
    <t>ชินวงษ์</t>
  </si>
  <si>
    <t>สุทธิรักษ์</t>
  </si>
  <si>
    <t>สายโสม</t>
  </si>
  <si>
    <t>สุภาษร</t>
  </si>
  <si>
    <t>กิ่งวิชิต</t>
  </si>
  <si>
    <t>อรอนงค์</t>
  </si>
  <si>
    <t>นาราสา</t>
  </si>
  <si>
    <t>อักษรสวรรค์</t>
  </si>
  <si>
    <t>ปามุทา</t>
  </si>
  <si>
    <t>ณภัสนันท์</t>
  </si>
  <si>
    <t>อรัญศิริทิวากร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</si>
</sst>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0</xdr:colOff>
      <xdr:row>4</xdr:row>
      <xdr:rowOff>9525</xdr:rowOff>
    </xdr:from>
    <xdr:to>
      <xdr:col>19</xdr:col>
      <xdr:colOff>561975</xdr:colOff>
      <xdr:row>15</xdr:row>
      <xdr:rowOff>47625</xdr:rowOff>
    </xdr:to>
    <xdr:sp macro="" textlink="">
      <xdr:nvSpPr>
        <xdr:cNvPr id="58" name="TextBox 57"/>
        <xdr:cNvSpPr txBox="1"/>
      </xdr:nvSpPr>
      <xdr:spPr>
        <a:xfrm>
          <a:off x="7191375" y="2266950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69" t="s">
        <v>53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70"/>
    </row>
    <row r="2" spans="1:23" ht="24.75" thickBot="1" x14ac:dyDescent="0.6">
      <c r="A2" s="81" t="s">
        <v>67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spans="1:23" ht="222.75" customHeight="1" x14ac:dyDescent="0.55000000000000004">
      <c r="A3" s="79" t="s">
        <v>57</v>
      </c>
      <c r="B3" s="76" t="s">
        <v>0</v>
      </c>
      <c r="C3" s="77"/>
      <c r="D3" s="78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80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54</v>
      </c>
      <c r="C5" s="4" t="s">
        <v>68</v>
      </c>
      <c r="D5" s="13" t="s">
        <v>62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54</v>
      </c>
      <c r="C6" s="7" t="s">
        <v>69</v>
      </c>
      <c r="D6" s="14" t="s">
        <v>70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54</v>
      </c>
      <c r="C7" s="7" t="s">
        <v>59</v>
      </c>
      <c r="D7" s="14" t="s">
        <v>71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0" si="4">SUM(E7:P7)</f>
        <v>0</v>
      </c>
      <c r="R7" s="43">
        <f t="shared" ref="R7:R40" si="5">(Q7/12)</f>
        <v>0</v>
      </c>
      <c r="S7" s="43">
        <f t="shared" ref="S7:S40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54</v>
      </c>
      <c r="C8" s="7" t="s">
        <v>72</v>
      </c>
      <c r="D8" s="14" t="s">
        <v>73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54</v>
      </c>
      <c r="C9" s="7" t="s">
        <v>60</v>
      </c>
      <c r="D9" s="14" t="s">
        <v>74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54</v>
      </c>
      <c r="C10" s="7" t="s">
        <v>75</v>
      </c>
      <c r="D10" s="14" t="s">
        <v>76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54</v>
      </c>
      <c r="C11" s="7" t="s">
        <v>77</v>
      </c>
      <c r="D11" s="14" t="s">
        <v>78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54</v>
      </c>
      <c r="C12" s="7" t="s">
        <v>79</v>
      </c>
      <c r="D12" s="14" t="s">
        <v>65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54</v>
      </c>
      <c r="C13" s="7" t="s">
        <v>80</v>
      </c>
      <c r="D13" s="14" t="s">
        <v>81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54</v>
      </c>
      <c r="C14" s="7" t="s">
        <v>82</v>
      </c>
      <c r="D14" s="14" t="s">
        <v>83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54</v>
      </c>
      <c r="C15" s="7" t="s">
        <v>55</v>
      </c>
      <c r="D15" s="14" t="s">
        <v>84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54</v>
      </c>
      <c r="C16" s="7" t="s">
        <v>85</v>
      </c>
      <c r="D16" s="14" t="s">
        <v>86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54</v>
      </c>
      <c r="C17" s="7" t="s">
        <v>87</v>
      </c>
      <c r="D17" s="14" t="s">
        <v>58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54</v>
      </c>
      <c r="C18" s="7" t="s">
        <v>88</v>
      </c>
      <c r="D18" s="14" t="s">
        <v>89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54</v>
      </c>
      <c r="C19" s="7" t="s">
        <v>90</v>
      </c>
      <c r="D19" s="14" t="s">
        <v>91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54</v>
      </c>
      <c r="C20" s="7" t="s">
        <v>92</v>
      </c>
      <c r="D20" s="14" t="s">
        <v>61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54</v>
      </c>
      <c r="C21" s="7" t="s">
        <v>93</v>
      </c>
      <c r="D21" s="14" t="s">
        <v>94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54</v>
      </c>
      <c r="C22" s="7" t="s">
        <v>95</v>
      </c>
      <c r="D22" s="14" t="s">
        <v>96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54</v>
      </c>
      <c r="C23" s="7" t="s">
        <v>97</v>
      </c>
      <c r="D23" s="14" t="s">
        <v>98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54</v>
      </c>
      <c r="C24" s="7" t="s">
        <v>99</v>
      </c>
      <c r="D24" s="14" t="s">
        <v>100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54</v>
      </c>
      <c r="C25" s="7" t="s">
        <v>101</v>
      </c>
      <c r="D25" s="14" t="s">
        <v>102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56</v>
      </c>
      <c r="C26" s="7" t="s">
        <v>103</v>
      </c>
      <c r="D26" s="14" t="s">
        <v>104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56</v>
      </c>
      <c r="C27" s="7" t="s">
        <v>105</v>
      </c>
      <c r="D27" s="14" t="s">
        <v>106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56</v>
      </c>
      <c r="C28" s="7" t="s">
        <v>107</v>
      </c>
      <c r="D28" s="14" t="s">
        <v>66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56</v>
      </c>
      <c r="C29" s="7" t="s">
        <v>64</v>
      </c>
      <c r="D29" s="14" t="s">
        <v>108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56</v>
      </c>
      <c r="C30" s="7" t="s">
        <v>109</v>
      </c>
      <c r="D30" s="14" t="s">
        <v>110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56</v>
      </c>
      <c r="C31" s="7" t="s">
        <v>111</v>
      </c>
      <c r="D31" s="14" t="s">
        <v>112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56</v>
      </c>
      <c r="C32" s="7" t="s">
        <v>113</v>
      </c>
      <c r="D32" s="14" t="s">
        <v>114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56</v>
      </c>
      <c r="C33" s="7" t="s">
        <v>115</v>
      </c>
      <c r="D33" s="14" t="s">
        <v>63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56</v>
      </c>
      <c r="C34" s="7" t="s">
        <v>116</v>
      </c>
      <c r="D34" s="14" t="s">
        <v>117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56</v>
      </c>
      <c r="C35" s="7" t="s">
        <v>118</v>
      </c>
      <c r="D35" s="14" t="s">
        <v>119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56</v>
      </c>
      <c r="C36" s="7" t="s">
        <v>120</v>
      </c>
      <c r="D36" s="14" t="s">
        <v>121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56</v>
      </c>
      <c r="C37" s="7" t="s">
        <v>122</v>
      </c>
      <c r="D37" s="14" t="s">
        <v>123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56</v>
      </c>
      <c r="C38" s="7" t="s">
        <v>124</v>
      </c>
      <c r="D38" s="14" t="s">
        <v>125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56</v>
      </c>
      <c r="C39" s="7" t="s">
        <v>126</v>
      </c>
      <c r="D39" s="14" t="s">
        <v>127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56</v>
      </c>
      <c r="C40" s="7" t="s">
        <v>128</v>
      </c>
      <c r="D40" s="14" t="s">
        <v>129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 t="s">
        <v>56</v>
      </c>
      <c r="C41" s="7" t="s">
        <v>130</v>
      </c>
      <c r="D41" s="14" t="s">
        <v>131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ref="Q41:Q42" si="8">SUM(E41:P41)</f>
        <v>0</v>
      </c>
      <c r="R41" s="43">
        <f t="shared" ref="R41:R42" si="9">(Q41/12)</f>
        <v>0</v>
      </c>
      <c r="S41" s="43">
        <f t="shared" ref="S41:S42" si="10">(Q41*100/36)</f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 t="s">
        <v>56</v>
      </c>
      <c r="C42" s="7" t="s">
        <v>132</v>
      </c>
      <c r="D42" s="14" t="s">
        <v>133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3">
        <f t="shared" si="8"/>
        <v>0</v>
      </c>
      <c r="R42" s="43">
        <f t="shared" si="9"/>
        <v>0</v>
      </c>
      <c r="S42" s="43">
        <f t="shared" si="10"/>
        <v>0</v>
      </c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/>
      <c r="C43" s="7"/>
      <c r="D43" s="14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3"/>
      <c r="R43" s="43"/>
      <c r="S43" s="43"/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/>
      <c r="C44" s="7"/>
      <c r="D44" s="14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3"/>
      <c r="R44" s="43"/>
      <c r="S44" s="43"/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/>
      <c r="C45" s="7"/>
      <c r="D45" s="14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3"/>
      <c r="R45" s="43"/>
      <c r="S45" s="43"/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/>
      <c r="C46" s="7"/>
      <c r="D46" s="14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/>
      <c r="C47" s="7"/>
      <c r="D47" s="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3"/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72" t="s">
        <v>13</v>
      </c>
      <c r="G57" s="72"/>
      <c r="H57" s="72"/>
      <c r="I57" s="72"/>
      <c r="J57" s="72"/>
      <c r="K57" s="72"/>
      <c r="L57" s="72"/>
      <c r="M57" s="72"/>
      <c r="N57" s="72"/>
      <c r="O57" s="73">
        <f>COUNTIF((S5:S54),"&lt;50")</f>
        <v>38</v>
      </c>
      <c r="P57" s="73"/>
      <c r="Q57" s="51" t="s">
        <v>4</v>
      </c>
    </row>
    <row r="58" spans="1:48" ht="18" customHeight="1" x14ac:dyDescent="0.55000000000000004">
      <c r="C58" s="52" t="s">
        <v>5</v>
      </c>
      <c r="F58" s="72" t="s">
        <v>6</v>
      </c>
      <c r="G58" s="72"/>
      <c r="H58" s="72"/>
      <c r="I58" s="72"/>
      <c r="J58" s="72"/>
      <c r="K58" s="72"/>
      <c r="L58" s="72"/>
      <c r="M58" s="72"/>
      <c r="N58" s="72"/>
      <c r="O58" s="73">
        <f>COUNTIF((S5:S54),"&lt;60")-COUNTIF((S5:S54),"&lt;50")</f>
        <v>0</v>
      </c>
      <c r="P58" s="73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72" t="s">
        <v>8</v>
      </c>
      <c r="G59" s="72"/>
      <c r="H59" s="72"/>
      <c r="I59" s="72"/>
      <c r="J59" s="72"/>
      <c r="K59" s="72"/>
      <c r="L59" s="72"/>
      <c r="M59" s="72"/>
      <c r="N59" s="72"/>
      <c r="O59" s="73">
        <f>COUNTIF((S5:S54),"&lt;70")-COUNTIF((S5:S54),"&lt;60")</f>
        <v>0</v>
      </c>
      <c r="P59" s="73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72" t="s">
        <v>9</v>
      </c>
      <c r="G60" s="72"/>
      <c r="H60" s="72"/>
      <c r="I60" s="72"/>
      <c r="J60" s="72"/>
      <c r="K60" s="72"/>
      <c r="L60" s="72"/>
      <c r="M60" s="72"/>
      <c r="N60" s="72"/>
      <c r="O60" s="73">
        <f>COUNTIF((S5:S54),"&lt;80")-COUNTIF((S5:S54),"&lt;70")</f>
        <v>0</v>
      </c>
      <c r="P60" s="73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82" t="s">
        <v>11</v>
      </c>
      <c r="G61" s="82"/>
      <c r="H61" s="82"/>
      <c r="I61" s="82"/>
      <c r="J61" s="82"/>
      <c r="K61" s="82"/>
      <c r="L61" s="82"/>
      <c r="M61" s="82"/>
      <c r="N61" s="82"/>
      <c r="O61" s="73">
        <f>COUNTIF(S5:S54,"&gt;79")</f>
        <v>0</v>
      </c>
      <c r="P61" s="73"/>
      <c r="Q61" s="51" t="s">
        <v>4</v>
      </c>
    </row>
    <row r="62" spans="1:48" ht="20.25" customHeight="1" thickBot="1" x14ac:dyDescent="0.6">
      <c r="E62" s="55"/>
      <c r="F62" s="75" t="s">
        <v>51</v>
      </c>
      <c r="G62" s="75"/>
      <c r="H62" s="75"/>
      <c r="I62" s="75"/>
      <c r="J62" s="75"/>
      <c r="K62" s="75"/>
      <c r="L62" s="75"/>
      <c r="M62" s="75"/>
      <c r="N62" s="2"/>
      <c r="O62" s="74">
        <f>SUM(O57:O61)</f>
        <v>38</v>
      </c>
      <c r="P62" s="74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</row>
    <row r="69" spans="4:48" x14ac:dyDescent="0.55000000000000004"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</row>
  </sheetData>
  <mergeCells count="18">
    <mergeCell ref="E69:Q69"/>
    <mergeCell ref="F61:N61"/>
    <mergeCell ref="O61:P61"/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  <mergeCell ref="A3:A4"/>
    <mergeCell ref="A2:T2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M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81" t="s">
        <v>52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20" ht="24.75" thickBot="1" x14ac:dyDescent="0.6">
      <c r="A2" s="81" t="s">
        <v>67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68"/>
      <c r="P2" s="68"/>
      <c r="Q2" s="68"/>
      <c r="R2" s="68"/>
      <c r="S2" s="68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54</v>
      </c>
      <c r="C5" s="4" t="s">
        <v>68</v>
      </c>
      <c r="D5" s="5" t="s">
        <v>62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54</v>
      </c>
      <c r="C6" s="7" t="s">
        <v>69</v>
      </c>
      <c r="D6" s="8" t="s">
        <v>70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54</v>
      </c>
      <c r="C7" s="7" t="s">
        <v>59</v>
      </c>
      <c r="D7" s="8" t="s">
        <v>71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54</v>
      </c>
      <c r="C8" s="7" t="s">
        <v>72</v>
      </c>
      <c r="D8" s="8" t="s">
        <v>73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54</v>
      </c>
      <c r="C9" s="7" t="s">
        <v>60</v>
      </c>
      <c r="D9" s="8" t="s">
        <v>74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54</v>
      </c>
      <c r="C10" s="7" t="s">
        <v>75</v>
      </c>
      <c r="D10" s="8" t="s">
        <v>76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54</v>
      </c>
      <c r="C11" s="7" t="s">
        <v>77</v>
      </c>
      <c r="D11" s="8" t="s">
        <v>78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54</v>
      </c>
      <c r="C12" s="7" t="s">
        <v>79</v>
      </c>
      <c r="D12" s="8" t="s">
        <v>65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54</v>
      </c>
      <c r="C13" s="7" t="s">
        <v>80</v>
      </c>
      <c r="D13" s="8" t="s">
        <v>81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54</v>
      </c>
      <c r="C14" s="7" t="s">
        <v>82</v>
      </c>
      <c r="D14" s="8" t="s">
        <v>83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54</v>
      </c>
      <c r="C15" s="7" t="s">
        <v>55</v>
      </c>
      <c r="D15" s="8" t="s">
        <v>84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54</v>
      </c>
      <c r="C16" s="7" t="s">
        <v>85</v>
      </c>
      <c r="D16" s="8" t="s">
        <v>86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54</v>
      </c>
      <c r="C17" s="7" t="s">
        <v>87</v>
      </c>
      <c r="D17" s="8" t="s">
        <v>58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54</v>
      </c>
      <c r="C18" s="7" t="s">
        <v>88</v>
      </c>
      <c r="D18" s="8" t="s">
        <v>89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54</v>
      </c>
      <c r="C19" s="7" t="s">
        <v>90</v>
      </c>
      <c r="D19" s="8" t="s">
        <v>91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54</v>
      </c>
      <c r="C20" s="7" t="s">
        <v>92</v>
      </c>
      <c r="D20" s="8" t="s">
        <v>61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54</v>
      </c>
      <c r="C21" s="7" t="s">
        <v>93</v>
      </c>
      <c r="D21" s="8" t="s">
        <v>94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54</v>
      </c>
      <c r="C22" s="7" t="s">
        <v>95</v>
      </c>
      <c r="D22" s="8" t="s">
        <v>96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54</v>
      </c>
      <c r="C23" s="7" t="s">
        <v>97</v>
      </c>
      <c r="D23" s="8" t="s">
        <v>98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54</v>
      </c>
      <c r="C24" s="7" t="s">
        <v>99</v>
      </c>
      <c r="D24" s="8" t="s">
        <v>100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54</v>
      </c>
      <c r="C25" s="7" t="s">
        <v>101</v>
      </c>
      <c r="D25" s="8" t="s">
        <v>102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56</v>
      </c>
      <c r="C26" s="7" t="s">
        <v>103</v>
      </c>
      <c r="D26" s="8" t="s">
        <v>104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56</v>
      </c>
      <c r="C27" s="7" t="s">
        <v>105</v>
      </c>
      <c r="D27" s="8" t="s">
        <v>106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56</v>
      </c>
      <c r="C28" s="7" t="s">
        <v>107</v>
      </c>
      <c r="D28" s="8" t="s">
        <v>66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56</v>
      </c>
      <c r="C29" s="7" t="s">
        <v>64</v>
      </c>
      <c r="D29" s="8" t="s">
        <v>108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56</v>
      </c>
      <c r="C30" s="7" t="s">
        <v>109</v>
      </c>
      <c r="D30" s="8" t="s">
        <v>110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56</v>
      </c>
      <c r="C31" s="7" t="s">
        <v>111</v>
      </c>
      <c r="D31" s="8" t="s">
        <v>112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56</v>
      </c>
      <c r="C32" s="7" t="s">
        <v>113</v>
      </c>
      <c r="D32" s="8" t="s">
        <v>114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56</v>
      </c>
      <c r="C33" s="7" t="s">
        <v>115</v>
      </c>
      <c r="D33" s="8" t="s">
        <v>63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56</v>
      </c>
      <c r="C34" s="7" t="s">
        <v>116</v>
      </c>
      <c r="D34" s="8" t="s">
        <v>117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56</v>
      </c>
      <c r="C35" s="7" t="s">
        <v>118</v>
      </c>
      <c r="D35" s="8" t="s">
        <v>119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56</v>
      </c>
      <c r="C36" s="7" t="s">
        <v>120</v>
      </c>
      <c r="D36" s="8" t="s">
        <v>121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56</v>
      </c>
      <c r="C37" s="7" t="s">
        <v>122</v>
      </c>
      <c r="D37" s="8" t="s">
        <v>123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56</v>
      </c>
      <c r="C38" s="7" t="s">
        <v>124</v>
      </c>
      <c r="D38" s="8" t="s">
        <v>125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56</v>
      </c>
      <c r="C39" s="7" t="s">
        <v>126</v>
      </c>
      <c r="D39" s="8" t="s">
        <v>127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56</v>
      </c>
      <c r="C40" s="7" t="s">
        <v>128</v>
      </c>
      <c r="D40" s="8" t="s">
        <v>129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" t="s">
        <v>56</v>
      </c>
      <c r="C41" s="7" t="s">
        <v>130</v>
      </c>
      <c r="D41" s="8" t="s">
        <v>131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si="1"/>
        <v>ไม่ผ่าน</v>
      </c>
    </row>
    <row r="42" spans="1:14" ht="16.5" customHeight="1" x14ac:dyDescent="0.55000000000000004">
      <c r="A42" s="41">
        <v>38</v>
      </c>
      <c r="B42" s="6" t="s">
        <v>56</v>
      </c>
      <c r="C42" s="7" t="s">
        <v>132</v>
      </c>
      <c r="D42" s="8" t="s">
        <v>133</v>
      </c>
      <c r="E42" s="61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60">
        <f t="shared" si="0"/>
        <v>0</v>
      </c>
      <c r="N42" s="44" t="str">
        <f t="shared" si="1"/>
        <v>ไม่ผ่าน</v>
      </c>
    </row>
    <row r="43" spans="1:14" ht="16.5" customHeight="1" x14ac:dyDescent="0.55000000000000004">
      <c r="A43" s="41">
        <v>39</v>
      </c>
      <c r="B43" s="6"/>
      <c r="C43" s="7"/>
      <c r="D43" s="8"/>
      <c r="E43" s="61"/>
      <c r="F43" s="42"/>
      <c r="G43" s="42"/>
      <c r="H43" s="42"/>
      <c r="I43" s="42"/>
      <c r="J43" s="42"/>
      <c r="K43" s="42"/>
      <c r="L43" s="42"/>
      <c r="M43" s="60" t="e">
        <f t="shared" si="0"/>
        <v>#N/A</v>
      </c>
      <c r="N43" s="44" t="e">
        <f t="shared" si="1"/>
        <v>#N/A</v>
      </c>
    </row>
    <row r="44" spans="1:14" ht="16.5" customHeight="1" x14ac:dyDescent="0.55000000000000004">
      <c r="A44" s="41">
        <v>40</v>
      </c>
      <c r="B44" s="6"/>
      <c r="C44" s="7"/>
      <c r="D44" s="8"/>
      <c r="E44" s="61"/>
      <c r="F44" s="42"/>
      <c r="G44" s="42"/>
      <c r="H44" s="42"/>
      <c r="I44" s="42"/>
      <c r="J44" s="42"/>
      <c r="K44" s="42"/>
      <c r="L44" s="42"/>
      <c r="M44" s="60" t="e">
        <f t="shared" si="0"/>
        <v>#N/A</v>
      </c>
      <c r="N44" s="44" t="e">
        <f t="shared" si="1"/>
        <v>#N/A</v>
      </c>
    </row>
    <row r="45" spans="1:14" ht="16.5" customHeight="1" x14ac:dyDescent="0.55000000000000004">
      <c r="A45" s="41">
        <v>41</v>
      </c>
      <c r="B45" s="6"/>
      <c r="C45" s="7"/>
      <c r="D45" s="8"/>
      <c r="E45" s="61"/>
      <c r="F45" s="42"/>
      <c r="G45" s="42"/>
      <c r="H45" s="42"/>
      <c r="I45" s="42"/>
      <c r="J45" s="42"/>
      <c r="K45" s="42"/>
      <c r="L45" s="42"/>
      <c r="M45" s="60" t="e">
        <f t="shared" si="0"/>
        <v>#N/A</v>
      </c>
      <c r="N45" s="44" t="e">
        <f t="shared" si="1"/>
        <v>#N/A</v>
      </c>
    </row>
    <row r="46" spans="1:14" ht="16.5" customHeight="1" x14ac:dyDescent="0.55000000000000004">
      <c r="A46" s="41">
        <v>42</v>
      </c>
      <c r="B46" s="6"/>
      <c r="C46" s="7"/>
      <c r="D46" s="8"/>
      <c r="E46" s="61"/>
      <c r="F46" s="42"/>
      <c r="G46" s="42"/>
      <c r="H46" s="42"/>
      <c r="I46" s="42"/>
      <c r="J46" s="42"/>
      <c r="K46" s="42"/>
      <c r="L46" s="42"/>
      <c r="M46" s="60" t="e">
        <f t="shared" si="0"/>
        <v>#N/A</v>
      </c>
      <c r="N46" s="44" t="e">
        <f t="shared" si="1"/>
        <v>#N/A</v>
      </c>
    </row>
    <row r="47" spans="1:14" ht="16.5" customHeight="1" x14ac:dyDescent="0.55000000000000004">
      <c r="A47" s="41">
        <v>43</v>
      </c>
      <c r="B47" s="6"/>
      <c r="C47" s="7"/>
      <c r="D47" s="8"/>
      <c r="E47" s="61"/>
      <c r="F47" s="42"/>
      <c r="G47" s="42"/>
      <c r="H47" s="42"/>
      <c r="I47" s="42"/>
      <c r="J47" s="42"/>
      <c r="K47" s="42"/>
      <c r="L47" s="42"/>
      <c r="M47" s="60" t="e">
        <f t="shared" si="0"/>
        <v>#N/A</v>
      </c>
      <c r="N47" s="44" t="e">
        <f t="shared" si="1"/>
        <v>#N/A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38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5" t="s">
        <v>51</v>
      </c>
      <c r="F61" s="75"/>
      <c r="G61" s="75"/>
      <c r="H61" s="75"/>
      <c r="I61" s="12"/>
      <c r="J61" s="64">
        <f>SUM(J57:J60)</f>
        <v>38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2017-11-30T05:39:42Z</dcterms:modified>
</cp:coreProperties>
</file>